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Sheet1" sheetId="1" r:id="rId1"/>
  </sheets>
  <definedNames>
    <definedName name="_xlnm.Print_Area" localSheetId="0">Sheet1!$A$1:$U$34</definedName>
    <definedName name="_xlnm.Print_Titles" localSheetId="0">Sheet1!$2:$3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" i="1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T7"/>
  <c r="T8"/>
  <c r="T9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Q4"/>
  <c r="R4"/>
  <c r="S4"/>
  <c r="U4"/>
  <c r="P4"/>
</calcChain>
</file>

<file path=xl/sharedStrings.xml><?xml version="1.0" encoding="utf-8"?>
<sst xmlns="http://schemas.openxmlformats.org/spreadsheetml/2006/main" count="97" uniqueCount="78">
  <si>
    <t>Primary Sample</t>
  </si>
  <si>
    <t>External Check Sample</t>
  </si>
  <si>
    <t>Acid Insoluble%</t>
  </si>
  <si>
    <t>Acid Insoluble (%)</t>
  </si>
  <si>
    <t>MKJ-04/01</t>
  </si>
  <si>
    <t>&lt;0.10</t>
  </si>
  <si>
    <t>MKJ/ECH/01</t>
  </si>
  <si>
    <t>&lt; 0.1</t>
  </si>
  <si>
    <t>MKJ-04/03</t>
  </si>
  <si>
    <t>MKJ/ECH/02</t>
  </si>
  <si>
    <t>MKJ-04/04</t>
  </si>
  <si>
    <t>MKJ/ECH/03</t>
  </si>
  <si>
    <t>MKJ-01/03</t>
  </si>
  <si>
    <t>MKJ/ECH/04</t>
  </si>
  <si>
    <t>MKJ-05/13</t>
  </si>
  <si>
    <t>MKJ/ECH/05</t>
  </si>
  <si>
    <t>MKJ-05/14</t>
  </si>
  <si>
    <t>MKJ/ECH/06</t>
  </si>
  <si>
    <t>MKJ-05/15</t>
  </si>
  <si>
    <t>MKJ/ECH/07</t>
  </si>
  <si>
    <t>MKJ-05/20</t>
  </si>
  <si>
    <t>MKJ/ECH/08</t>
  </si>
  <si>
    <t>MP-KJ/BR1</t>
  </si>
  <si>
    <t>MKJ/ECH/09</t>
  </si>
  <si>
    <t>MP-KJ/BR7</t>
  </si>
  <si>
    <t>MKJ/ECH/10</t>
  </si>
  <si>
    <t>MP-KJ/BR9</t>
  </si>
  <si>
    <t>MKJ/ECH/11</t>
  </si>
  <si>
    <t>MP-KJ/BR10</t>
  </si>
  <si>
    <t>MKJ/ECH/12</t>
  </si>
  <si>
    <t>MP-KJ/BR13</t>
  </si>
  <si>
    <t>MKJ/ECH/13</t>
  </si>
  <si>
    <t>MP-KJ/BR14</t>
  </si>
  <si>
    <t>MKJ/ECH/14</t>
  </si>
  <si>
    <t>MP-KJ/BR16</t>
  </si>
  <si>
    <t>MKJ/ECH/15</t>
  </si>
  <si>
    <t>MP-KJ/BR53</t>
  </si>
  <si>
    <t>MKJ/ECH/16</t>
  </si>
  <si>
    <t>MP-KJ/BR57</t>
  </si>
  <si>
    <t>MKJ/ECH/17</t>
  </si>
  <si>
    <t>MP-KJ/BR62</t>
  </si>
  <si>
    <t>MKJ/ECH/18</t>
  </si>
  <si>
    <t>MP-KJ/BR71</t>
  </si>
  <si>
    <t>MKJ/ECH/19</t>
  </si>
  <si>
    <t>MP-KJ/BR76</t>
  </si>
  <si>
    <t>MKJ/ECH/20</t>
  </si>
  <si>
    <t>MP-KJ/BR79</t>
  </si>
  <si>
    <t>MKJ/ECH/21</t>
  </si>
  <si>
    <t>MP-KJ/CH-38</t>
  </si>
  <si>
    <t>MKJ/ECH/22</t>
  </si>
  <si>
    <t>MP-KJ/CH-46</t>
  </si>
  <si>
    <t>MKJ/ECH/23</t>
  </si>
  <si>
    <t>MP-KJ/CH-48</t>
  </si>
  <si>
    <t>MKJ/ECH/24</t>
  </si>
  <si>
    <t>MP-KJ/CH-50</t>
  </si>
  <si>
    <t>MKJ/ECH/25</t>
  </si>
  <si>
    <t>MP-KJ/CH-53</t>
  </si>
  <si>
    <t>MKJ/ECH/26</t>
  </si>
  <si>
    <t>MP-KJ/CH-54</t>
  </si>
  <si>
    <t>MKJ/ECH/27</t>
  </si>
  <si>
    <t>MP-KJ/CH-56</t>
  </si>
  <si>
    <t>MKJ/ECH/28</t>
  </si>
  <si>
    <t>MP-KJ/CH-58</t>
  </si>
  <si>
    <t>MKJ/ECH/29</t>
  </si>
  <si>
    <t>MP-KJ/CH-60</t>
  </si>
  <si>
    <t>MKJ/ECH/30</t>
  </si>
  <si>
    <t>MP-KJ/CH-90</t>
  </si>
  <si>
    <t>MKJ/ECH/31</t>
  </si>
  <si>
    <t>Statement showing Primary Vs. Check analysis (External) for Surface and Subsurface samples in Katori Jhiriya block, Dist.- Balaghat, Madhya Pradesh.</t>
  </si>
  <si>
    <t>Primary Sample ID</t>
  </si>
  <si>
    <t>External Sample ID</t>
  </si>
  <si>
    <t>Diff. of Primary Vs. Check Values (%)</t>
  </si>
  <si>
    <t>Sr. 
No.</t>
  </si>
  <si>
    <t>Mn
%</t>
  </si>
  <si>
    <r>
      <t>SiO</t>
    </r>
    <r>
      <rPr>
        <vertAlign val="subscript"/>
        <sz val="11"/>
        <color theme="1"/>
        <rFont val="Times New Roman"/>
        <family val="1"/>
      </rPr>
      <t xml:space="preserve">2
</t>
    </r>
    <r>
      <rPr>
        <b/>
        <sz val="11"/>
        <color theme="1"/>
        <rFont val="Times New Roman"/>
        <family val="1"/>
      </rPr>
      <t>%</t>
    </r>
  </si>
  <si>
    <r>
      <t>P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 xml:space="preserve">5
</t>
    </r>
    <r>
      <rPr>
        <b/>
        <sz val="11"/>
        <color theme="1"/>
        <rFont val="Times New Roman"/>
        <family val="1"/>
      </rPr>
      <t>%</t>
    </r>
  </si>
  <si>
    <r>
      <t>Fe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 xml:space="preserve">3
</t>
    </r>
    <r>
      <rPr>
        <sz val="11"/>
        <color theme="1"/>
        <rFont val="Times New Roman"/>
        <family val="1"/>
      </rPr>
      <t>%</t>
    </r>
  </si>
  <si>
    <r>
      <t>MnO</t>
    </r>
    <r>
      <rPr>
        <b/>
        <vertAlign val="subscript"/>
        <sz val="11"/>
        <color theme="1"/>
        <rFont val="Times New Roman"/>
        <family val="1"/>
      </rPr>
      <t xml:space="preserve">2
</t>
    </r>
    <r>
      <rPr>
        <b/>
        <sz val="11"/>
        <color theme="1"/>
        <rFont val="Times New Roman"/>
        <family val="1"/>
      </rPr>
      <t>%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</si>
</sst>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4"/>
  <sheetViews>
    <sheetView tabSelected="1" zoomScaleNormal="100" workbookViewId="0">
      <selection activeCell="A28" sqref="A28:XFD28"/>
    </sheetView>
  </sheetViews>
  <sheetFormatPr defaultRowHeight="15"/>
  <cols>
    <col min="1" max="1" width="4.28515625" customWidth="1"/>
    <col min="2" max="2" width="13.5703125" customWidth="1"/>
    <col min="3" max="4" width="7" bestFit="1" customWidth="1"/>
    <col min="5" max="5" width="5.7109375" bestFit="1" customWidth="1"/>
    <col min="6" max="6" width="6.85546875" bestFit="1" customWidth="1"/>
    <col min="7" max="7" width="7" bestFit="1" customWidth="1"/>
    <col min="8" max="8" width="10" bestFit="1" customWidth="1"/>
    <col min="9" max="9" width="12.42578125" customWidth="1"/>
    <col min="10" max="10" width="7" bestFit="1" customWidth="1"/>
    <col min="11" max="11" width="6.85546875" bestFit="1" customWidth="1"/>
    <col min="12" max="12" width="5.7109375" bestFit="1" customWidth="1"/>
    <col min="13" max="13" width="6.85546875" bestFit="1" customWidth="1"/>
    <col min="14" max="14" width="7" bestFit="1" customWidth="1"/>
    <col min="15" max="15" width="9.5703125" customWidth="1"/>
    <col min="16" max="16" width="5.85546875" bestFit="1" customWidth="1"/>
    <col min="17" max="17" width="7.140625" bestFit="1" customWidth="1"/>
    <col min="18" max="18" width="6.42578125" bestFit="1" customWidth="1"/>
    <col min="19" max="19" width="6.85546875" bestFit="1" customWidth="1"/>
    <col min="20" max="20" width="7" bestFit="1" customWidth="1"/>
    <col min="21" max="21" width="9.7109375" customWidth="1"/>
  </cols>
  <sheetData>
    <row r="1" spans="1:21" ht="30" customHeight="1">
      <c r="A1" s="7" t="s">
        <v>68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" customHeight="1">
      <c r="A2" s="5" t="s">
        <v>0</v>
      </c>
      <c r="B2" s="5"/>
      <c r="C2" s="5"/>
      <c r="D2" s="5"/>
      <c r="E2" s="5"/>
      <c r="F2" s="5"/>
      <c r="G2" s="5"/>
      <c r="H2" s="5"/>
      <c r="I2" s="5" t="s">
        <v>1</v>
      </c>
      <c r="J2" s="5"/>
      <c r="K2" s="5"/>
      <c r="L2" s="5"/>
      <c r="M2" s="5"/>
      <c r="N2" s="5"/>
      <c r="O2" s="5"/>
      <c r="P2" s="6" t="s">
        <v>71</v>
      </c>
      <c r="Q2" s="6"/>
      <c r="R2" s="6"/>
      <c r="S2" s="6"/>
      <c r="T2" s="6"/>
      <c r="U2" s="6"/>
    </row>
    <row r="3" spans="1:21" ht="42.75">
      <c r="A3" s="3" t="s">
        <v>72</v>
      </c>
      <c r="B3" s="3" t="s">
        <v>69</v>
      </c>
      <c r="C3" s="1" t="s">
        <v>73</v>
      </c>
      <c r="D3" s="1" t="s">
        <v>74</v>
      </c>
      <c r="E3" s="1" t="s">
        <v>75</v>
      </c>
      <c r="F3" s="1" t="s">
        <v>76</v>
      </c>
      <c r="G3" s="1" t="s">
        <v>77</v>
      </c>
      <c r="H3" s="3" t="s">
        <v>2</v>
      </c>
      <c r="I3" s="3" t="s">
        <v>70</v>
      </c>
      <c r="J3" s="1" t="s">
        <v>73</v>
      </c>
      <c r="K3" s="1" t="s">
        <v>74</v>
      </c>
      <c r="L3" s="1" t="s">
        <v>75</v>
      </c>
      <c r="M3" s="1" t="s">
        <v>76</v>
      </c>
      <c r="N3" s="1" t="s">
        <v>77</v>
      </c>
      <c r="O3" s="3" t="s">
        <v>3</v>
      </c>
      <c r="P3" s="1" t="s">
        <v>73</v>
      </c>
      <c r="Q3" s="1" t="s">
        <v>74</v>
      </c>
      <c r="R3" s="1" t="s">
        <v>75</v>
      </c>
      <c r="S3" s="1" t="s">
        <v>76</v>
      </c>
      <c r="T3" s="1" t="s">
        <v>77</v>
      </c>
      <c r="U3" s="3" t="s">
        <v>3</v>
      </c>
    </row>
    <row r="4" spans="1:21">
      <c r="A4" s="2">
        <v>1</v>
      </c>
      <c r="B4" s="4" t="s">
        <v>4</v>
      </c>
      <c r="C4" s="8">
        <v>9.9148799999999995E-2</v>
      </c>
      <c r="D4" s="8">
        <v>56.9878</v>
      </c>
      <c r="E4" s="8">
        <v>0.1404</v>
      </c>
      <c r="F4" s="8">
        <v>8.9806000000000008</v>
      </c>
      <c r="G4" s="8" t="s">
        <v>5</v>
      </c>
      <c r="H4" s="8">
        <v>82.95</v>
      </c>
      <c r="I4" s="9" t="s">
        <v>6</v>
      </c>
      <c r="J4" s="8">
        <v>7.0000000000000007E-2</v>
      </c>
      <c r="K4" s="8">
        <v>59.28</v>
      </c>
      <c r="L4" s="8">
        <v>0.14000000000000001</v>
      </c>
      <c r="M4" s="8">
        <v>7.15</v>
      </c>
      <c r="N4" s="8" t="s">
        <v>7</v>
      </c>
      <c r="O4" s="8">
        <v>92.76</v>
      </c>
      <c r="P4" s="10">
        <f>C4-J4</f>
        <v>2.9148799999999989E-2</v>
      </c>
      <c r="Q4" s="10">
        <f t="shared" ref="Q4:U19" si="0">D4-K4</f>
        <v>-2.2922000000000011</v>
      </c>
      <c r="R4" s="10">
        <f t="shared" si="0"/>
        <v>3.999999999999837E-4</v>
      </c>
      <c r="S4" s="10">
        <f t="shared" si="0"/>
        <v>1.8306000000000004</v>
      </c>
      <c r="T4" s="10">
        <v>0</v>
      </c>
      <c r="U4" s="10">
        <f t="shared" si="0"/>
        <v>-9.8100000000000023</v>
      </c>
    </row>
    <row r="5" spans="1:21">
      <c r="A5" s="2">
        <v>2</v>
      </c>
      <c r="B5" s="4" t="s">
        <v>8</v>
      </c>
      <c r="C5" s="8">
        <v>0.13888577999999999</v>
      </c>
      <c r="D5" s="8">
        <v>57.511299999999999</v>
      </c>
      <c r="E5" s="8">
        <v>0.1158</v>
      </c>
      <c r="F5" s="8">
        <v>8.8411000000000008</v>
      </c>
      <c r="G5" s="8" t="s">
        <v>5</v>
      </c>
      <c r="H5" s="8">
        <v>81.96</v>
      </c>
      <c r="I5" s="9" t="s">
        <v>9</v>
      </c>
      <c r="J5" s="8">
        <v>0.1</v>
      </c>
      <c r="K5" s="8">
        <v>60.19</v>
      </c>
      <c r="L5" s="8">
        <v>0.13</v>
      </c>
      <c r="M5" s="8">
        <v>6.88</v>
      </c>
      <c r="N5" s="8" t="s">
        <v>7</v>
      </c>
      <c r="O5" s="8">
        <v>91.78</v>
      </c>
      <c r="P5" s="10">
        <f t="shared" ref="P5:U34" si="1">C5-J5</f>
        <v>3.8885779999999981E-2</v>
      </c>
      <c r="Q5" s="10">
        <f t="shared" si="0"/>
        <v>-2.6786999999999992</v>
      </c>
      <c r="R5" s="10">
        <f t="shared" si="0"/>
        <v>-1.4200000000000004E-2</v>
      </c>
      <c r="S5" s="10">
        <f t="shared" si="0"/>
        <v>1.961100000000001</v>
      </c>
      <c r="T5" s="10">
        <v>0</v>
      </c>
      <c r="U5" s="10">
        <f t="shared" si="0"/>
        <v>-9.8200000000000074</v>
      </c>
    </row>
    <row r="6" spans="1:21">
      <c r="A6" s="2">
        <v>3</v>
      </c>
      <c r="B6" s="4" t="s">
        <v>10</v>
      </c>
      <c r="C6" s="8">
        <v>9.8064359999999989E-2</v>
      </c>
      <c r="D6" s="8">
        <v>56.603900000000003</v>
      </c>
      <c r="E6" s="8">
        <v>7.9899999999999999E-2</v>
      </c>
      <c r="F6" s="8">
        <v>8.6209000000000007</v>
      </c>
      <c r="G6" s="8" t="s">
        <v>5</v>
      </c>
      <c r="H6" s="8">
        <v>76.41</v>
      </c>
      <c r="I6" s="9" t="s">
        <v>11</v>
      </c>
      <c r="J6" s="8">
        <v>0.06</v>
      </c>
      <c r="K6" s="8">
        <v>58.35</v>
      </c>
      <c r="L6" s="8">
        <v>0.08</v>
      </c>
      <c r="M6" s="8">
        <v>7</v>
      </c>
      <c r="N6" s="8" t="s">
        <v>7</v>
      </c>
      <c r="O6" s="8">
        <v>92.19</v>
      </c>
      <c r="P6" s="10">
        <f t="shared" si="1"/>
        <v>3.8064359999999992E-2</v>
      </c>
      <c r="Q6" s="10">
        <f t="shared" si="0"/>
        <v>-1.7460999999999984</v>
      </c>
      <c r="R6" s="10">
        <f t="shared" si="0"/>
        <v>-1.0000000000000286E-4</v>
      </c>
      <c r="S6" s="10">
        <f t="shared" si="0"/>
        <v>1.6209000000000007</v>
      </c>
      <c r="T6" s="10">
        <v>0</v>
      </c>
      <c r="U6" s="10">
        <f t="shared" si="0"/>
        <v>-15.780000000000001</v>
      </c>
    </row>
    <row r="7" spans="1:21">
      <c r="A7" s="2">
        <v>4</v>
      </c>
      <c r="B7" s="4" t="s">
        <v>12</v>
      </c>
      <c r="C7" s="8">
        <v>11.720162759999999</v>
      </c>
      <c r="D7" s="8">
        <v>45.7624</v>
      </c>
      <c r="E7" s="8">
        <v>1.1214</v>
      </c>
      <c r="F7" s="8">
        <v>12.969200000000001</v>
      </c>
      <c r="G7" s="8">
        <v>2.2799999999999998</v>
      </c>
      <c r="H7" s="8">
        <v>78.819999999999993</v>
      </c>
      <c r="I7" s="9" t="s">
        <v>13</v>
      </c>
      <c r="J7" s="8">
        <v>10.06</v>
      </c>
      <c r="K7" s="8">
        <v>56.56</v>
      </c>
      <c r="L7" s="8">
        <v>1.6</v>
      </c>
      <c r="M7" s="8">
        <v>13.64</v>
      </c>
      <c r="N7" s="8">
        <v>2.17</v>
      </c>
      <c r="O7" s="8">
        <v>85.87</v>
      </c>
      <c r="P7" s="10">
        <f t="shared" si="1"/>
        <v>1.6601627599999986</v>
      </c>
      <c r="Q7" s="10">
        <f t="shared" si="0"/>
        <v>-10.797600000000003</v>
      </c>
      <c r="R7" s="10">
        <f t="shared" si="0"/>
        <v>-0.47860000000000014</v>
      </c>
      <c r="S7" s="10">
        <f t="shared" si="0"/>
        <v>-0.67079999999999984</v>
      </c>
      <c r="T7" s="10">
        <f t="shared" si="0"/>
        <v>0.10999999999999988</v>
      </c>
      <c r="U7" s="10">
        <f t="shared" si="0"/>
        <v>-7.0500000000000114</v>
      </c>
    </row>
    <row r="8" spans="1:21">
      <c r="A8" s="2">
        <v>5</v>
      </c>
      <c r="B8" s="4" t="s">
        <v>14</v>
      </c>
      <c r="C8" s="8">
        <v>13.982149679999999</v>
      </c>
      <c r="D8" s="8">
        <v>53.306199999999997</v>
      </c>
      <c r="E8" s="8">
        <v>0.82950000000000002</v>
      </c>
      <c r="F8" s="8">
        <v>11.1556</v>
      </c>
      <c r="G8" s="8">
        <v>0.75</v>
      </c>
      <c r="H8" s="8">
        <v>84.73</v>
      </c>
      <c r="I8" s="9" t="s">
        <v>15</v>
      </c>
      <c r="J8" s="8">
        <v>9.75</v>
      </c>
      <c r="K8" s="8">
        <v>59.1</v>
      </c>
      <c r="L8" s="8">
        <v>0.96</v>
      </c>
      <c r="M8" s="8">
        <v>9.93</v>
      </c>
      <c r="N8" s="8">
        <v>0.43</v>
      </c>
      <c r="O8" s="8">
        <v>94.36</v>
      </c>
      <c r="P8" s="10">
        <f t="shared" si="1"/>
        <v>4.2321496799999991</v>
      </c>
      <c r="Q8" s="10">
        <f t="shared" si="0"/>
        <v>-5.7938000000000045</v>
      </c>
      <c r="R8" s="10">
        <f t="shared" si="0"/>
        <v>-0.13049999999999995</v>
      </c>
      <c r="S8" s="10">
        <f t="shared" si="0"/>
        <v>1.2256</v>
      </c>
      <c r="T8" s="10">
        <f t="shared" si="0"/>
        <v>0.32</v>
      </c>
      <c r="U8" s="10">
        <f t="shared" si="0"/>
        <v>-9.6299999999999955</v>
      </c>
    </row>
    <row r="9" spans="1:21">
      <c r="A9" s="2">
        <v>6</v>
      </c>
      <c r="B9" s="4" t="s">
        <v>16</v>
      </c>
      <c r="C9" s="8">
        <v>13.889120220000001</v>
      </c>
      <c r="D9" s="8">
        <v>52.241300000000003</v>
      </c>
      <c r="E9" s="8">
        <v>1.3431</v>
      </c>
      <c r="F9" s="8">
        <v>10.218999999999999</v>
      </c>
      <c r="G9" s="8">
        <v>0.98</v>
      </c>
      <c r="H9" s="8">
        <v>86.37</v>
      </c>
      <c r="I9" s="9" t="s">
        <v>17</v>
      </c>
      <c r="J9" s="8">
        <v>9.74</v>
      </c>
      <c r="K9" s="8">
        <v>57.58</v>
      </c>
      <c r="L9" s="8">
        <v>1.61</v>
      </c>
      <c r="M9" s="8">
        <v>9.07</v>
      </c>
      <c r="N9" s="8">
        <v>0.87</v>
      </c>
      <c r="O9" s="8">
        <v>93.14</v>
      </c>
      <c r="P9" s="10">
        <f t="shared" si="1"/>
        <v>4.1491202200000004</v>
      </c>
      <c r="Q9" s="10">
        <f t="shared" si="0"/>
        <v>-5.3386999999999958</v>
      </c>
      <c r="R9" s="10">
        <f t="shared" si="0"/>
        <v>-0.26690000000000014</v>
      </c>
      <c r="S9" s="10">
        <f t="shared" si="0"/>
        <v>1.1489999999999991</v>
      </c>
      <c r="T9" s="10">
        <f t="shared" si="0"/>
        <v>0.10999999999999999</v>
      </c>
      <c r="U9" s="10">
        <f t="shared" si="0"/>
        <v>-6.769999999999996</v>
      </c>
    </row>
    <row r="10" spans="1:21">
      <c r="A10" s="2">
        <v>7</v>
      </c>
      <c r="B10" s="4" t="s">
        <v>18</v>
      </c>
      <c r="C10" s="8">
        <v>2.0860752599999999</v>
      </c>
      <c r="D10" s="8">
        <v>60.517600000000002</v>
      </c>
      <c r="E10" s="8">
        <v>0.2344</v>
      </c>
      <c r="F10" s="8">
        <v>7.4481000000000002</v>
      </c>
      <c r="G10" s="8" t="s">
        <v>5</v>
      </c>
      <c r="H10" s="8">
        <v>84.93</v>
      </c>
      <c r="I10" s="9" t="s">
        <v>19</v>
      </c>
      <c r="J10" s="8">
        <v>1.34</v>
      </c>
      <c r="K10" s="8">
        <v>62.91</v>
      </c>
      <c r="L10" s="8">
        <v>0.26</v>
      </c>
      <c r="M10" s="8">
        <v>6.4</v>
      </c>
      <c r="N10" s="8" t="s">
        <v>7</v>
      </c>
      <c r="O10" s="8">
        <v>93.73</v>
      </c>
      <c r="P10" s="10">
        <f t="shared" si="1"/>
        <v>0.7460752599999998</v>
      </c>
      <c r="Q10" s="10">
        <f t="shared" si="0"/>
        <v>-2.392399999999995</v>
      </c>
      <c r="R10" s="10">
        <f t="shared" si="0"/>
        <v>-2.5600000000000012E-2</v>
      </c>
      <c r="S10" s="10">
        <f t="shared" si="0"/>
        <v>1.0480999999999998</v>
      </c>
      <c r="T10" s="10">
        <v>0</v>
      </c>
      <c r="U10" s="10">
        <f t="shared" si="0"/>
        <v>-8.7999999999999972</v>
      </c>
    </row>
    <row r="11" spans="1:21">
      <c r="A11" s="2">
        <v>8</v>
      </c>
      <c r="B11" s="4" t="s">
        <v>20</v>
      </c>
      <c r="C11" s="8">
        <v>10.815739799999999</v>
      </c>
      <c r="D11" s="8">
        <v>60.870800000000003</v>
      </c>
      <c r="E11" s="8">
        <v>1.4832000000000001</v>
      </c>
      <c r="F11" s="8">
        <v>8.6864000000000008</v>
      </c>
      <c r="G11" s="8" t="s">
        <v>5</v>
      </c>
      <c r="H11" s="8">
        <v>86.68</v>
      </c>
      <c r="I11" s="9" t="s">
        <v>21</v>
      </c>
      <c r="J11" s="8">
        <v>7.05</v>
      </c>
      <c r="K11" s="8">
        <v>65.58</v>
      </c>
      <c r="L11" s="8">
        <v>1.76</v>
      </c>
      <c r="M11" s="8">
        <v>7.25</v>
      </c>
      <c r="N11" s="8" t="s">
        <v>7</v>
      </c>
      <c r="O11" s="8">
        <v>92.76</v>
      </c>
      <c r="P11" s="10">
        <f t="shared" si="1"/>
        <v>3.7657397999999995</v>
      </c>
      <c r="Q11" s="10">
        <f t="shared" si="0"/>
        <v>-4.7091999999999956</v>
      </c>
      <c r="R11" s="10">
        <f t="shared" si="0"/>
        <v>-0.27679999999999993</v>
      </c>
      <c r="S11" s="10">
        <f t="shared" si="0"/>
        <v>1.4364000000000008</v>
      </c>
      <c r="T11" s="10">
        <v>0</v>
      </c>
      <c r="U11" s="10">
        <f t="shared" si="0"/>
        <v>-6.0799999999999983</v>
      </c>
    </row>
    <row r="12" spans="1:21">
      <c r="A12" s="2">
        <v>9</v>
      </c>
      <c r="B12" s="4" t="s">
        <v>22</v>
      </c>
      <c r="C12" s="8">
        <v>21.781067</v>
      </c>
      <c r="D12" s="8">
        <v>45.786799999999999</v>
      </c>
      <c r="E12" s="8">
        <v>1.7089000000000001</v>
      </c>
      <c r="F12" s="8">
        <v>10.4895</v>
      </c>
      <c r="G12" s="8">
        <v>10.971854613233921</v>
      </c>
      <c r="H12" s="8">
        <v>74.849999999999994</v>
      </c>
      <c r="I12" s="9" t="s">
        <v>23</v>
      </c>
      <c r="J12" s="8">
        <v>15.09</v>
      </c>
      <c r="K12" s="8">
        <v>56.77</v>
      </c>
      <c r="L12" s="8">
        <v>1.79</v>
      </c>
      <c r="M12" s="8">
        <v>9</v>
      </c>
      <c r="N12" s="8">
        <v>11.74</v>
      </c>
      <c r="O12" s="8">
        <v>80.540000000000006</v>
      </c>
      <c r="P12" s="10">
        <f t="shared" si="1"/>
        <v>6.6910670000000003</v>
      </c>
      <c r="Q12" s="10">
        <f t="shared" si="0"/>
        <v>-10.983200000000004</v>
      </c>
      <c r="R12" s="10">
        <f t="shared" si="0"/>
        <v>-8.109999999999995E-2</v>
      </c>
      <c r="S12" s="10">
        <f t="shared" si="0"/>
        <v>1.4894999999999996</v>
      </c>
      <c r="T12" s="10">
        <f t="shared" si="0"/>
        <v>-0.76814538676607924</v>
      </c>
      <c r="U12" s="10">
        <f t="shared" si="0"/>
        <v>-5.6900000000000119</v>
      </c>
    </row>
    <row r="13" spans="1:21">
      <c r="A13" s="2">
        <v>10</v>
      </c>
      <c r="B13" s="4" t="s">
        <v>24</v>
      </c>
      <c r="C13" s="8">
        <v>17.562545</v>
      </c>
      <c r="D13" s="8">
        <v>56.228000000000002</v>
      </c>
      <c r="E13" s="8">
        <v>1.7990999999999999</v>
      </c>
      <c r="F13" s="8">
        <v>8.1281999999999996</v>
      </c>
      <c r="G13" s="8">
        <v>8.7459174714661874</v>
      </c>
      <c r="H13" s="8">
        <v>83.85</v>
      </c>
      <c r="I13" s="9" t="s">
        <v>25</v>
      </c>
      <c r="J13" s="8">
        <v>10.68</v>
      </c>
      <c r="K13" s="8">
        <v>69.13</v>
      </c>
      <c r="L13" s="8">
        <v>1.48</v>
      </c>
      <c r="M13" s="8">
        <v>6.23</v>
      </c>
      <c r="N13" s="8">
        <v>5.22</v>
      </c>
      <c r="O13" s="8">
        <v>91.97</v>
      </c>
      <c r="P13" s="10">
        <f t="shared" si="1"/>
        <v>6.8825450000000004</v>
      </c>
      <c r="Q13" s="10">
        <f t="shared" si="0"/>
        <v>-12.901999999999994</v>
      </c>
      <c r="R13" s="10">
        <f t="shared" si="0"/>
        <v>0.31909999999999994</v>
      </c>
      <c r="S13" s="10">
        <f t="shared" si="0"/>
        <v>1.8981999999999992</v>
      </c>
      <c r="T13" s="10">
        <f t="shared" si="0"/>
        <v>3.5259174714661876</v>
      </c>
      <c r="U13" s="10">
        <f t="shared" si="0"/>
        <v>-8.1200000000000045</v>
      </c>
    </row>
    <row r="14" spans="1:21">
      <c r="A14" s="2">
        <v>11</v>
      </c>
      <c r="B14" s="4" t="s">
        <v>26</v>
      </c>
      <c r="C14" s="8">
        <v>25.686506999999999</v>
      </c>
      <c r="D14" s="8">
        <v>36.897399999999998</v>
      </c>
      <c r="E14" s="8">
        <v>2.0192000000000001</v>
      </c>
      <c r="F14" s="8">
        <v>10.5573</v>
      </c>
      <c r="G14" s="8">
        <v>12.128571428571428</v>
      </c>
      <c r="H14" s="8">
        <v>73.14</v>
      </c>
      <c r="I14" s="9" t="s">
        <v>27</v>
      </c>
      <c r="J14" s="8">
        <v>19.239999999999998</v>
      </c>
      <c r="K14" s="8">
        <v>45.35</v>
      </c>
      <c r="L14" s="8">
        <v>2.2999999999999998</v>
      </c>
      <c r="M14" s="8">
        <v>9.82</v>
      </c>
      <c r="N14" s="8">
        <v>11.74</v>
      </c>
      <c r="O14" s="8">
        <v>79.95</v>
      </c>
      <c r="P14" s="10">
        <f t="shared" si="1"/>
        <v>6.4465070000000004</v>
      </c>
      <c r="Q14" s="10">
        <f t="shared" si="0"/>
        <v>-8.4526000000000039</v>
      </c>
      <c r="R14" s="10">
        <f t="shared" si="0"/>
        <v>-0.28079999999999972</v>
      </c>
      <c r="S14" s="10">
        <f t="shared" si="0"/>
        <v>0.7372999999999994</v>
      </c>
      <c r="T14" s="10">
        <f t="shared" si="0"/>
        <v>0.3885714285714279</v>
      </c>
      <c r="U14" s="10">
        <f t="shared" si="0"/>
        <v>-6.8100000000000023</v>
      </c>
    </row>
    <row r="15" spans="1:21">
      <c r="A15" s="2">
        <v>12</v>
      </c>
      <c r="B15" s="4" t="s">
        <v>28</v>
      </c>
      <c r="C15" s="8">
        <v>24.466365</v>
      </c>
      <c r="D15" s="8">
        <v>43.9298</v>
      </c>
      <c r="E15" s="8">
        <v>2.0125999999999999</v>
      </c>
      <c r="F15" s="8">
        <v>8.5968999999999998</v>
      </c>
      <c r="G15" s="8">
        <v>11.190114739629298</v>
      </c>
      <c r="H15" s="8">
        <v>76.56</v>
      </c>
      <c r="I15" s="9" t="s">
        <v>29</v>
      </c>
      <c r="J15" s="8">
        <v>15.6</v>
      </c>
      <c r="K15" s="8">
        <v>58.3</v>
      </c>
      <c r="L15" s="8">
        <v>1.99</v>
      </c>
      <c r="M15" s="8">
        <v>7.62</v>
      </c>
      <c r="N15" s="8">
        <v>10.43</v>
      </c>
      <c r="O15" s="8">
        <v>84.15</v>
      </c>
      <c r="P15" s="10">
        <f t="shared" si="1"/>
        <v>8.8663650000000001</v>
      </c>
      <c r="Q15" s="10">
        <f t="shared" si="0"/>
        <v>-14.370199999999997</v>
      </c>
      <c r="R15" s="10">
        <f t="shared" si="0"/>
        <v>2.2599999999999953E-2</v>
      </c>
      <c r="S15" s="10">
        <f t="shared" si="0"/>
        <v>0.97689999999999966</v>
      </c>
      <c r="T15" s="10">
        <f t="shared" si="0"/>
        <v>0.76011473962929799</v>
      </c>
      <c r="U15" s="10">
        <f t="shared" si="0"/>
        <v>-7.5900000000000034</v>
      </c>
    </row>
    <row r="16" spans="1:21">
      <c r="A16" s="2">
        <v>13</v>
      </c>
      <c r="B16" s="4" t="s">
        <v>30</v>
      </c>
      <c r="C16" s="8">
        <v>27.729625000000002</v>
      </c>
      <c r="D16" s="8">
        <v>40.097499999999997</v>
      </c>
      <c r="E16" s="8">
        <v>1.8963000000000001</v>
      </c>
      <c r="F16" s="8">
        <v>9.3137000000000008</v>
      </c>
      <c r="G16" s="8">
        <v>7.0230204081632532</v>
      </c>
      <c r="H16" s="8">
        <v>83.79</v>
      </c>
      <c r="I16" s="9" t="s">
        <v>31</v>
      </c>
      <c r="J16" s="8">
        <v>20.239999999999998</v>
      </c>
      <c r="K16" s="8">
        <v>51.09</v>
      </c>
      <c r="L16" s="8">
        <v>1.96</v>
      </c>
      <c r="M16" s="8">
        <v>8.34</v>
      </c>
      <c r="N16" s="8">
        <v>6.52</v>
      </c>
      <c r="O16" s="8">
        <v>87.98</v>
      </c>
      <c r="P16" s="10">
        <f t="shared" si="1"/>
        <v>7.4896250000000038</v>
      </c>
      <c r="Q16" s="10">
        <f t="shared" si="0"/>
        <v>-10.992500000000007</v>
      </c>
      <c r="R16" s="10">
        <f t="shared" si="0"/>
        <v>-6.3699999999999868E-2</v>
      </c>
      <c r="S16" s="10">
        <f t="shared" si="0"/>
        <v>0.9737000000000009</v>
      </c>
      <c r="T16" s="10">
        <f t="shared" si="0"/>
        <v>0.50302040816325366</v>
      </c>
      <c r="U16" s="10">
        <f t="shared" si="0"/>
        <v>-4.1899999999999977</v>
      </c>
    </row>
    <row r="17" spans="1:21">
      <c r="A17" s="2">
        <v>14</v>
      </c>
      <c r="B17" s="4" t="s">
        <v>32</v>
      </c>
      <c r="C17" s="8">
        <v>34.556213999999997</v>
      </c>
      <c r="D17" s="8">
        <v>24.9618</v>
      </c>
      <c r="E17" s="8">
        <v>0.27029999999999998</v>
      </c>
      <c r="F17" s="8">
        <v>11.1152</v>
      </c>
      <c r="G17" s="8">
        <v>12.818995433789953</v>
      </c>
      <c r="H17" s="8">
        <v>73.180000000000007</v>
      </c>
      <c r="I17" s="9" t="s">
        <v>33</v>
      </c>
      <c r="J17" s="8">
        <v>28.56</v>
      </c>
      <c r="K17" s="8">
        <v>31.43</v>
      </c>
      <c r="L17" s="8">
        <v>0.33</v>
      </c>
      <c r="M17" s="8">
        <v>11.58</v>
      </c>
      <c r="N17" s="8">
        <v>13.91</v>
      </c>
      <c r="O17" s="8">
        <v>79.819999999999993</v>
      </c>
      <c r="P17" s="10">
        <f t="shared" si="1"/>
        <v>5.9962139999999984</v>
      </c>
      <c r="Q17" s="10">
        <f t="shared" si="0"/>
        <v>-6.4681999999999995</v>
      </c>
      <c r="R17" s="10">
        <f t="shared" si="0"/>
        <v>-5.9700000000000031E-2</v>
      </c>
      <c r="S17" s="10">
        <f t="shared" si="0"/>
        <v>-0.46480000000000032</v>
      </c>
      <c r="T17" s="10">
        <f t="shared" si="0"/>
        <v>-1.0910045662100476</v>
      </c>
      <c r="U17" s="10">
        <f t="shared" si="0"/>
        <v>-6.6399999999999864</v>
      </c>
    </row>
    <row r="18" spans="1:21">
      <c r="A18" s="2">
        <v>15</v>
      </c>
      <c r="B18" s="4" t="s">
        <v>34</v>
      </c>
      <c r="C18" s="8">
        <v>34.170059000000002</v>
      </c>
      <c r="D18" s="8">
        <v>29.766100000000002</v>
      </c>
      <c r="E18" s="8">
        <v>0.8548</v>
      </c>
      <c r="F18" s="8">
        <v>9.5165000000000006</v>
      </c>
      <c r="G18" s="8">
        <v>13.759116022099441</v>
      </c>
      <c r="H18" s="8">
        <v>64.540000000000006</v>
      </c>
      <c r="I18" s="9" t="s">
        <v>35</v>
      </c>
      <c r="J18" s="8">
        <v>25.52</v>
      </c>
      <c r="K18" s="8">
        <v>40.619999999999997</v>
      </c>
      <c r="L18" s="8">
        <v>1.02</v>
      </c>
      <c r="M18" s="8">
        <v>9.7100000000000009</v>
      </c>
      <c r="N18" s="8">
        <v>18.690000000000001</v>
      </c>
      <c r="O18" s="8">
        <v>72.680000000000007</v>
      </c>
      <c r="P18" s="10">
        <f t="shared" si="1"/>
        <v>8.6500590000000024</v>
      </c>
      <c r="Q18" s="10">
        <f t="shared" si="0"/>
        <v>-10.853899999999996</v>
      </c>
      <c r="R18" s="10">
        <f t="shared" si="0"/>
        <v>-0.16520000000000001</v>
      </c>
      <c r="S18" s="10">
        <f t="shared" si="0"/>
        <v>-0.19350000000000023</v>
      </c>
      <c r="T18" s="10">
        <f t="shared" si="0"/>
        <v>-4.9308839779005602</v>
      </c>
      <c r="U18" s="10">
        <f t="shared" si="0"/>
        <v>-8.14</v>
      </c>
    </row>
    <row r="19" spans="1:21">
      <c r="A19" s="2">
        <v>16</v>
      </c>
      <c r="B19" s="4" t="s">
        <v>36</v>
      </c>
      <c r="C19" s="8">
        <v>28.414000999999999</v>
      </c>
      <c r="D19" s="8">
        <v>25.047699999999999</v>
      </c>
      <c r="E19" s="8">
        <v>0.1971</v>
      </c>
      <c r="F19" s="8">
        <v>16.1799</v>
      </c>
      <c r="G19" s="8">
        <v>11.604534253326761</v>
      </c>
      <c r="H19" s="8">
        <v>63.66</v>
      </c>
      <c r="I19" s="9" t="s">
        <v>37</v>
      </c>
      <c r="J19" s="8">
        <v>23.3</v>
      </c>
      <c r="K19" s="8">
        <v>32.86</v>
      </c>
      <c r="L19" s="8">
        <v>0.19</v>
      </c>
      <c r="M19" s="8">
        <v>15.44</v>
      </c>
      <c r="N19" s="8">
        <v>14.35</v>
      </c>
      <c r="O19" s="8">
        <v>74.06</v>
      </c>
      <c r="P19" s="10">
        <f t="shared" si="1"/>
        <v>5.1140009999999982</v>
      </c>
      <c r="Q19" s="10">
        <f t="shared" si="0"/>
        <v>-7.8123000000000005</v>
      </c>
      <c r="R19" s="10">
        <f t="shared" si="0"/>
        <v>7.0999999999999952E-3</v>
      </c>
      <c r="S19" s="10">
        <f t="shared" si="0"/>
        <v>0.73990000000000045</v>
      </c>
      <c r="T19" s="10">
        <f t="shared" si="0"/>
        <v>-2.7454657466732382</v>
      </c>
      <c r="U19" s="10">
        <f t="shared" si="0"/>
        <v>-10.400000000000006</v>
      </c>
    </row>
    <row r="20" spans="1:21">
      <c r="A20" s="2">
        <v>17</v>
      </c>
      <c r="B20" s="4" t="s">
        <v>38</v>
      </c>
      <c r="C20" s="8">
        <v>28.800463999999998</v>
      </c>
      <c r="D20" s="8">
        <v>31.6128</v>
      </c>
      <c r="E20" s="8">
        <v>0.23960000000000001</v>
      </c>
      <c r="F20" s="8">
        <v>12.6691</v>
      </c>
      <c r="G20" s="8">
        <v>6.3340028694404538</v>
      </c>
      <c r="H20" s="8">
        <v>81.08</v>
      </c>
      <c r="I20" s="9" t="s">
        <v>39</v>
      </c>
      <c r="J20" s="8">
        <v>17.64</v>
      </c>
      <c r="K20" s="8">
        <v>32.04</v>
      </c>
      <c r="L20" s="8">
        <v>0.21</v>
      </c>
      <c r="M20" s="8">
        <v>9.67</v>
      </c>
      <c r="N20" s="8">
        <v>6.96</v>
      </c>
      <c r="O20" s="8">
        <v>88.38</v>
      </c>
      <c r="P20" s="10">
        <f t="shared" si="1"/>
        <v>11.160463999999997</v>
      </c>
      <c r="Q20" s="10">
        <f t="shared" si="1"/>
        <v>-0.42719999999999914</v>
      </c>
      <c r="R20" s="10">
        <f t="shared" si="1"/>
        <v>2.9600000000000015E-2</v>
      </c>
      <c r="S20" s="10">
        <f t="shared" si="1"/>
        <v>2.9991000000000003</v>
      </c>
      <c r="T20" s="10">
        <f t="shared" si="1"/>
        <v>-0.6259971305595462</v>
      </c>
      <c r="U20" s="10">
        <f t="shared" si="1"/>
        <v>-7.2999999999999972</v>
      </c>
    </row>
    <row r="21" spans="1:21">
      <c r="A21" s="2">
        <v>18</v>
      </c>
      <c r="B21" s="4" t="s">
        <v>40</v>
      </c>
      <c r="C21" s="8">
        <v>28.381815</v>
      </c>
      <c r="D21" s="8">
        <v>31.685099999999998</v>
      </c>
      <c r="E21" s="8">
        <v>3.9110999999999998</v>
      </c>
      <c r="F21" s="8">
        <v>7.4981</v>
      </c>
      <c r="G21" s="8">
        <v>6.8483985765124489</v>
      </c>
      <c r="H21" s="8">
        <v>74.95</v>
      </c>
      <c r="I21" s="9" t="s">
        <v>41</v>
      </c>
      <c r="J21" s="8">
        <v>21.58</v>
      </c>
      <c r="K21" s="8">
        <v>40.17</v>
      </c>
      <c r="L21" s="8">
        <v>4.4400000000000004</v>
      </c>
      <c r="M21" s="8">
        <v>6.93</v>
      </c>
      <c r="N21" s="8">
        <v>9.1300000000000008</v>
      </c>
      <c r="O21" s="8">
        <v>81.510000000000005</v>
      </c>
      <c r="P21" s="10">
        <f t="shared" si="1"/>
        <v>6.8018150000000013</v>
      </c>
      <c r="Q21" s="10">
        <f t="shared" si="1"/>
        <v>-8.4849000000000032</v>
      </c>
      <c r="R21" s="10">
        <f t="shared" si="1"/>
        <v>-0.52890000000000059</v>
      </c>
      <c r="S21" s="10">
        <f t="shared" si="1"/>
        <v>0.56810000000000027</v>
      </c>
      <c r="T21" s="10">
        <f t="shared" si="1"/>
        <v>-2.2816014234875519</v>
      </c>
      <c r="U21" s="10">
        <f t="shared" si="1"/>
        <v>-6.5600000000000023</v>
      </c>
    </row>
    <row r="22" spans="1:21">
      <c r="A22" s="2">
        <v>19</v>
      </c>
      <c r="B22" s="4" t="s">
        <v>42</v>
      </c>
      <c r="C22" s="8">
        <v>24.111395000000002</v>
      </c>
      <c r="D22" s="8">
        <v>33.690399999999997</v>
      </c>
      <c r="E22" s="8">
        <v>0.16239999999999999</v>
      </c>
      <c r="F22" s="8">
        <v>12.6258</v>
      </c>
      <c r="G22" s="8">
        <v>8.279616306954436</v>
      </c>
      <c r="H22" s="8">
        <v>61.7</v>
      </c>
      <c r="I22" s="9" t="s">
        <v>43</v>
      </c>
      <c r="J22" s="8">
        <v>18.87</v>
      </c>
      <c r="K22" s="8">
        <v>42.09</v>
      </c>
      <c r="L22" s="8">
        <v>0.18</v>
      </c>
      <c r="M22" s="8">
        <v>11.78</v>
      </c>
      <c r="N22" s="8">
        <v>15.65</v>
      </c>
      <c r="O22" s="8">
        <v>72.27</v>
      </c>
      <c r="P22" s="10">
        <f t="shared" si="1"/>
        <v>5.2413950000000007</v>
      </c>
      <c r="Q22" s="10">
        <f t="shared" si="1"/>
        <v>-8.3996000000000066</v>
      </c>
      <c r="R22" s="10">
        <f t="shared" si="1"/>
        <v>-1.7600000000000005E-2</v>
      </c>
      <c r="S22" s="10">
        <f t="shared" si="1"/>
        <v>0.84580000000000055</v>
      </c>
      <c r="T22" s="10">
        <f t="shared" si="1"/>
        <v>-7.3703836930455644</v>
      </c>
      <c r="U22" s="10">
        <f t="shared" si="1"/>
        <v>-10.569999999999993</v>
      </c>
    </row>
    <row r="23" spans="1:21">
      <c r="A23" s="2">
        <v>20</v>
      </c>
      <c r="B23" s="4" t="s">
        <v>44</v>
      </c>
      <c r="C23" s="8">
        <v>26.494390999999997</v>
      </c>
      <c r="D23" s="8">
        <v>40.515099999999997</v>
      </c>
      <c r="E23" s="8">
        <v>1.2010000000000001</v>
      </c>
      <c r="F23" s="8">
        <v>11.091100000000001</v>
      </c>
      <c r="G23" s="8">
        <v>8.4372670807453449</v>
      </c>
      <c r="H23" s="8">
        <v>75.34</v>
      </c>
      <c r="I23" s="9" t="s">
        <v>45</v>
      </c>
      <c r="J23" s="8">
        <v>18.82</v>
      </c>
      <c r="K23" s="8">
        <v>51.11</v>
      </c>
      <c r="L23" s="8">
        <v>1.46</v>
      </c>
      <c r="M23" s="8">
        <v>10.16</v>
      </c>
      <c r="N23" s="8">
        <v>7.82</v>
      </c>
      <c r="O23" s="8">
        <v>84.99</v>
      </c>
      <c r="P23" s="10">
        <f t="shared" si="1"/>
        <v>7.6743909999999964</v>
      </c>
      <c r="Q23" s="10">
        <f t="shared" si="1"/>
        <v>-10.594900000000003</v>
      </c>
      <c r="R23" s="10">
        <f t="shared" si="1"/>
        <v>-0.2589999999999999</v>
      </c>
      <c r="S23" s="10">
        <f t="shared" si="1"/>
        <v>0.9311000000000007</v>
      </c>
      <c r="T23" s="10">
        <f t="shared" si="1"/>
        <v>0.61726708074534464</v>
      </c>
      <c r="U23" s="10">
        <f t="shared" si="1"/>
        <v>-9.6499999999999915</v>
      </c>
    </row>
    <row r="24" spans="1:21">
      <c r="A24" s="2">
        <v>21</v>
      </c>
      <c r="B24" s="4" t="s">
        <v>46</v>
      </c>
      <c r="C24" s="8">
        <v>29.503628000000003</v>
      </c>
      <c r="D24" s="8">
        <v>30.304500000000001</v>
      </c>
      <c r="E24" s="8">
        <v>2.4988999999999999</v>
      </c>
      <c r="F24" s="8">
        <v>11.1373</v>
      </c>
      <c r="G24" s="8">
        <v>14.959888320148904</v>
      </c>
      <c r="H24" s="8">
        <v>60.35</v>
      </c>
      <c r="I24" s="9" t="s">
        <v>47</v>
      </c>
      <c r="J24" s="8">
        <v>21.68</v>
      </c>
      <c r="K24" s="8">
        <v>39.090000000000003</v>
      </c>
      <c r="L24" s="8">
        <v>3.15</v>
      </c>
      <c r="M24" s="8">
        <v>10.74</v>
      </c>
      <c r="N24" s="8">
        <v>19.559999999999999</v>
      </c>
      <c r="O24" s="8">
        <v>70.14</v>
      </c>
      <c r="P24" s="10">
        <f t="shared" si="1"/>
        <v>7.8236280000000029</v>
      </c>
      <c r="Q24" s="10">
        <f t="shared" si="1"/>
        <v>-8.7855000000000025</v>
      </c>
      <c r="R24" s="10">
        <f t="shared" si="1"/>
        <v>-0.65110000000000001</v>
      </c>
      <c r="S24" s="10">
        <f t="shared" si="1"/>
        <v>0.39729999999999954</v>
      </c>
      <c r="T24" s="10">
        <f t="shared" si="1"/>
        <v>-4.6001116798510946</v>
      </c>
      <c r="U24" s="10">
        <f t="shared" si="1"/>
        <v>-9.7899999999999991</v>
      </c>
    </row>
    <row r="25" spans="1:21">
      <c r="A25" s="2">
        <v>22</v>
      </c>
      <c r="B25" s="4" t="s">
        <v>48</v>
      </c>
      <c r="C25" s="8">
        <v>47.324584999999999</v>
      </c>
      <c r="D25" s="8">
        <v>14.7745</v>
      </c>
      <c r="E25" s="8">
        <v>0.54149999999999998</v>
      </c>
      <c r="F25" s="8">
        <v>14.221399999999999</v>
      </c>
      <c r="G25" s="8">
        <v>28.567106347897766</v>
      </c>
      <c r="H25" s="8">
        <v>35.619999999999997</v>
      </c>
      <c r="I25" s="9" t="s">
        <v>49</v>
      </c>
      <c r="J25" s="8">
        <v>35.479999999999997</v>
      </c>
      <c r="K25" s="8">
        <v>17.739999999999998</v>
      </c>
      <c r="L25" s="8">
        <v>0.65</v>
      </c>
      <c r="M25" s="8">
        <v>14.78</v>
      </c>
      <c r="N25" s="8">
        <v>36.51</v>
      </c>
      <c r="O25" s="8">
        <v>42.16</v>
      </c>
      <c r="P25" s="10">
        <f t="shared" si="1"/>
        <v>11.844585000000002</v>
      </c>
      <c r="Q25" s="10">
        <f t="shared" si="1"/>
        <v>-2.9654999999999987</v>
      </c>
      <c r="R25" s="10">
        <f t="shared" si="1"/>
        <v>-0.10850000000000004</v>
      </c>
      <c r="S25" s="10">
        <f t="shared" si="1"/>
        <v>-0.55860000000000021</v>
      </c>
      <c r="T25" s="10">
        <f t="shared" si="1"/>
        <v>-7.9428936521022315</v>
      </c>
      <c r="U25" s="10">
        <f t="shared" si="1"/>
        <v>-6.5399999999999991</v>
      </c>
    </row>
    <row r="26" spans="1:21">
      <c r="A26" s="2">
        <v>23</v>
      </c>
      <c r="B26" s="4" t="s">
        <v>50</v>
      </c>
      <c r="C26" s="8">
        <v>2.4122560000000002</v>
      </c>
      <c r="D26" s="8">
        <v>58.164400000000001</v>
      </c>
      <c r="E26" s="8">
        <v>7.8299999999999995E-2</v>
      </c>
      <c r="F26" s="8">
        <v>14.331799999999999</v>
      </c>
      <c r="G26" s="8">
        <v>2.0036909279061739</v>
      </c>
      <c r="H26" s="8">
        <v>73.239999999999995</v>
      </c>
      <c r="I26" s="9" t="s">
        <v>51</v>
      </c>
      <c r="J26" s="8">
        <v>1.39</v>
      </c>
      <c r="K26" s="8">
        <v>58.37</v>
      </c>
      <c r="L26" s="8">
        <v>7.0000000000000007E-2</v>
      </c>
      <c r="M26" s="8">
        <v>10.49</v>
      </c>
      <c r="N26" s="8">
        <v>1.74</v>
      </c>
      <c r="O26" s="8">
        <v>82.02</v>
      </c>
      <c r="P26" s="10">
        <f t="shared" si="1"/>
        <v>1.0222560000000003</v>
      </c>
      <c r="Q26" s="10">
        <f t="shared" si="1"/>
        <v>-0.2055999999999969</v>
      </c>
      <c r="R26" s="10">
        <f t="shared" si="1"/>
        <v>8.2999999999999879E-3</v>
      </c>
      <c r="S26" s="10">
        <f t="shared" si="1"/>
        <v>3.8417999999999992</v>
      </c>
      <c r="T26" s="10">
        <f t="shared" si="1"/>
        <v>0.26369092790617388</v>
      </c>
      <c r="U26" s="10">
        <f t="shared" si="1"/>
        <v>-8.7800000000000011</v>
      </c>
    </row>
    <row r="27" spans="1:21">
      <c r="A27" s="2">
        <v>24</v>
      </c>
      <c r="B27" s="4" t="s">
        <v>52</v>
      </c>
      <c r="C27" s="8">
        <v>37.563141000000002</v>
      </c>
      <c r="D27" s="8">
        <v>28.311</v>
      </c>
      <c r="E27" s="8">
        <v>0.38669999999999999</v>
      </c>
      <c r="F27" s="8">
        <v>13.709899999999999</v>
      </c>
      <c r="G27" s="8">
        <v>20.625605726872244</v>
      </c>
      <c r="H27" s="8">
        <v>43.5</v>
      </c>
      <c r="I27" s="9" t="s">
        <v>53</v>
      </c>
      <c r="J27" s="8">
        <v>26.1</v>
      </c>
      <c r="K27" s="8">
        <v>34.32</v>
      </c>
      <c r="L27" s="8">
        <v>0.41</v>
      </c>
      <c r="M27" s="8">
        <v>12.03</v>
      </c>
      <c r="N27" s="8">
        <v>32.6</v>
      </c>
      <c r="O27" s="8">
        <v>50.16</v>
      </c>
      <c r="P27" s="10">
        <f t="shared" si="1"/>
        <v>11.463141</v>
      </c>
      <c r="Q27" s="10">
        <f t="shared" si="1"/>
        <v>-6.0090000000000003</v>
      </c>
      <c r="R27" s="10">
        <f t="shared" si="1"/>
        <v>-2.3299999999999987E-2</v>
      </c>
      <c r="S27" s="10">
        <f t="shared" si="1"/>
        <v>1.6798999999999999</v>
      </c>
      <c r="T27" s="10">
        <f t="shared" si="1"/>
        <v>-11.974394273127757</v>
      </c>
      <c r="U27" s="10">
        <f t="shared" si="1"/>
        <v>-6.6599999999999966</v>
      </c>
    </row>
    <row r="28" spans="1:21">
      <c r="A28" s="2">
        <v>25</v>
      </c>
      <c r="B28" s="4" t="s">
        <v>54</v>
      </c>
      <c r="C28" s="8">
        <v>10.100860000000001</v>
      </c>
      <c r="D28" s="8">
        <v>41.720300000000002</v>
      </c>
      <c r="E28" s="8">
        <v>0.1108</v>
      </c>
      <c r="F28" s="8">
        <v>16.729199999999999</v>
      </c>
      <c r="G28" s="8">
        <v>8.8557073954983867</v>
      </c>
      <c r="H28" s="8">
        <v>58.67</v>
      </c>
      <c r="I28" s="9" t="s">
        <v>55</v>
      </c>
      <c r="J28" s="8">
        <v>5.97</v>
      </c>
      <c r="K28" s="8">
        <v>42.72</v>
      </c>
      <c r="L28" s="8">
        <v>0.11</v>
      </c>
      <c r="M28" s="8">
        <v>12.63</v>
      </c>
      <c r="N28" s="8">
        <v>9.4</v>
      </c>
      <c r="O28" s="8">
        <v>69.31</v>
      </c>
      <c r="P28" s="10">
        <f t="shared" si="1"/>
        <v>4.1308600000000011</v>
      </c>
      <c r="Q28" s="10">
        <f t="shared" si="1"/>
        <v>-0.99969999999999715</v>
      </c>
      <c r="R28" s="10">
        <f t="shared" si="1"/>
        <v>7.9999999999999516E-4</v>
      </c>
      <c r="S28" s="10">
        <f t="shared" si="1"/>
        <v>4.099199999999998</v>
      </c>
      <c r="T28" s="10">
        <f t="shared" si="1"/>
        <v>-0.54429260450161365</v>
      </c>
      <c r="U28" s="10">
        <f t="shared" si="1"/>
        <v>-10.64</v>
      </c>
    </row>
    <row r="29" spans="1:21">
      <c r="A29" s="2">
        <v>26</v>
      </c>
      <c r="B29" s="4" t="s">
        <v>56</v>
      </c>
      <c r="C29" s="8">
        <v>34.416150999999999</v>
      </c>
      <c r="D29" s="8">
        <v>24.996200000000002</v>
      </c>
      <c r="E29" s="8">
        <v>0.27350000000000002</v>
      </c>
      <c r="F29" s="8">
        <v>16.921199999999999</v>
      </c>
      <c r="G29" s="8">
        <v>16.786737184703014</v>
      </c>
      <c r="H29" s="8">
        <v>58.18</v>
      </c>
      <c r="I29" s="9" t="s">
        <v>57</v>
      </c>
      <c r="J29" s="8">
        <v>25.19</v>
      </c>
      <c r="K29" s="8">
        <v>30.98</v>
      </c>
      <c r="L29" s="8">
        <v>0.28999999999999998</v>
      </c>
      <c r="M29" s="8">
        <v>15.95</v>
      </c>
      <c r="N29" s="8">
        <v>19.559999999999999</v>
      </c>
      <c r="O29" s="8">
        <v>65.790000000000006</v>
      </c>
      <c r="P29" s="10">
        <f t="shared" si="1"/>
        <v>9.226150999999998</v>
      </c>
      <c r="Q29" s="10">
        <f t="shared" si="1"/>
        <v>-5.9837999999999987</v>
      </c>
      <c r="R29" s="10">
        <f t="shared" si="1"/>
        <v>-1.6499999999999959E-2</v>
      </c>
      <c r="S29" s="10">
        <f t="shared" si="1"/>
        <v>0.97119999999999962</v>
      </c>
      <c r="T29" s="10">
        <f t="shared" si="1"/>
        <v>-2.7732628152969845</v>
      </c>
      <c r="U29" s="10">
        <f t="shared" si="1"/>
        <v>-7.6100000000000065</v>
      </c>
    </row>
    <row r="30" spans="1:21">
      <c r="A30" s="2">
        <v>27</v>
      </c>
      <c r="B30" s="4" t="s">
        <v>58</v>
      </c>
      <c r="C30" s="8">
        <v>33.278937999999997</v>
      </c>
      <c r="D30" s="8">
        <v>29.511199999999999</v>
      </c>
      <c r="E30" s="8">
        <v>0.90700000000000003</v>
      </c>
      <c r="F30" s="8">
        <v>9.3184000000000005</v>
      </c>
      <c r="G30" s="8">
        <v>8.4578137332280967</v>
      </c>
      <c r="H30" s="8">
        <v>74.27</v>
      </c>
      <c r="I30" s="9" t="s">
        <v>59</v>
      </c>
      <c r="J30" s="8">
        <v>25.31</v>
      </c>
      <c r="K30" s="8">
        <v>37.01</v>
      </c>
      <c r="L30" s="8">
        <v>1.07</v>
      </c>
      <c r="M30" s="8">
        <v>8.5399999999999991</v>
      </c>
      <c r="N30" s="8">
        <v>11.3</v>
      </c>
      <c r="O30" s="8">
        <v>81.599999999999994</v>
      </c>
      <c r="P30" s="10">
        <f t="shared" si="1"/>
        <v>7.9689379999999979</v>
      </c>
      <c r="Q30" s="10">
        <f t="shared" si="1"/>
        <v>-7.4987999999999992</v>
      </c>
      <c r="R30" s="10">
        <f t="shared" si="1"/>
        <v>-0.16300000000000003</v>
      </c>
      <c r="S30" s="10">
        <f t="shared" si="1"/>
        <v>0.77840000000000131</v>
      </c>
      <c r="T30" s="10">
        <f t="shared" si="1"/>
        <v>-2.842186266771904</v>
      </c>
      <c r="U30" s="10">
        <f t="shared" si="1"/>
        <v>-7.3299999999999983</v>
      </c>
    </row>
    <row r="31" spans="1:21">
      <c r="A31" s="2">
        <v>28</v>
      </c>
      <c r="B31" s="4" t="s">
        <v>60</v>
      </c>
      <c r="C31" s="8">
        <v>36.491993999999998</v>
      </c>
      <c r="D31" s="8">
        <v>28.877199999999998</v>
      </c>
      <c r="E31" s="8">
        <v>0.4274</v>
      </c>
      <c r="F31" s="8">
        <v>12.0868</v>
      </c>
      <c r="G31" s="8">
        <v>14.621305637982193</v>
      </c>
      <c r="H31" s="8">
        <v>63.38</v>
      </c>
      <c r="I31" s="9" t="s">
        <v>61</v>
      </c>
      <c r="J31" s="8">
        <v>27.14</v>
      </c>
      <c r="K31" s="8">
        <v>36.17</v>
      </c>
      <c r="L31" s="8">
        <v>0.45</v>
      </c>
      <c r="M31" s="8">
        <v>10.9</v>
      </c>
      <c r="N31" s="8">
        <v>20</v>
      </c>
      <c r="O31" s="8">
        <v>70.02</v>
      </c>
      <c r="P31" s="10">
        <f t="shared" si="1"/>
        <v>9.3519939999999977</v>
      </c>
      <c r="Q31" s="10">
        <f t="shared" si="1"/>
        <v>-7.2928000000000033</v>
      </c>
      <c r="R31" s="10">
        <f t="shared" si="1"/>
        <v>-2.2600000000000009E-2</v>
      </c>
      <c r="S31" s="10">
        <f t="shared" si="1"/>
        <v>1.1867999999999999</v>
      </c>
      <c r="T31" s="10">
        <f t="shared" si="1"/>
        <v>-5.3786943620178072</v>
      </c>
      <c r="U31" s="10">
        <f t="shared" si="1"/>
        <v>-6.6399999999999935</v>
      </c>
    </row>
    <row r="32" spans="1:21">
      <c r="A32" s="2">
        <v>29</v>
      </c>
      <c r="B32" s="4" t="s">
        <v>62</v>
      </c>
      <c r="C32" s="8">
        <v>42.729225</v>
      </c>
      <c r="D32" s="8">
        <v>20.756499999999999</v>
      </c>
      <c r="E32" s="8">
        <v>0.45950000000000002</v>
      </c>
      <c r="F32" s="8">
        <v>15.0402</v>
      </c>
      <c r="G32" s="8">
        <v>20.109169960474308</v>
      </c>
      <c r="H32" s="8">
        <v>43.48</v>
      </c>
      <c r="I32" s="9" t="s">
        <v>63</v>
      </c>
      <c r="J32" s="8">
        <v>32.06</v>
      </c>
      <c r="K32" s="8">
        <v>25.76</v>
      </c>
      <c r="L32" s="8">
        <v>0.53</v>
      </c>
      <c r="M32" s="8">
        <v>13.91</v>
      </c>
      <c r="N32" s="8">
        <v>34.340000000000003</v>
      </c>
      <c r="O32" s="8">
        <v>45.2</v>
      </c>
      <c r="P32" s="10">
        <f t="shared" si="1"/>
        <v>10.669224999999997</v>
      </c>
      <c r="Q32" s="10">
        <f t="shared" si="1"/>
        <v>-5.0035000000000025</v>
      </c>
      <c r="R32" s="10">
        <f t="shared" si="1"/>
        <v>-7.0500000000000007E-2</v>
      </c>
      <c r="S32" s="10">
        <f t="shared" si="1"/>
        <v>1.1302000000000003</v>
      </c>
      <c r="T32" s="10">
        <f t="shared" si="1"/>
        <v>-14.230830039525696</v>
      </c>
      <c r="U32" s="10">
        <f t="shared" si="1"/>
        <v>-1.720000000000006</v>
      </c>
    </row>
    <row r="33" spans="1:21">
      <c r="A33" s="2">
        <v>30</v>
      </c>
      <c r="B33" s="4" t="s">
        <v>64</v>
      </c>
      <c r="C33" s="8">
        <v>44.897236999999997</v>
      </c>
      <c r="D33" s="8">
        <v>18.125599999999999</v>
      </c>
      <c r="E33" s="8">
        <v>0.68459999999999999</v>
      </c>
      <c r="F33" s="8">
        <v>13.197900000000001</v>
      </c>
      <c r="G33" s="8">
        <v>20.629875821767712</v>
      </c>
      <c r="H33" s="8">
        <v>42.71</v>
      </c>
      <c r="I33" s="9" t="s">
        <v>65</v>
      </c>
      <c r="J33" s="8">
        <v>34.03</v>
      </c>
      <c r="K33" s="8">
        <v>21.67</v>
      </c>
      <c r="L33" s="8">
        <v>0.82</v>
      </c>
      <c r="M33" s="8">
        <v>13.51</v>
      </c>
      <c r="N33" s="8">
        <v>35.65</v>
      </c>
      <c r="O33" s="8">
        <v>41.8</v>
      </c>
      <c r="P33" s="10">
        <f t="shared" si="1"/>
        <v>10.867236999999996</v>
      </c>
      <c r="Q33" s="10">
        <f t="shared" si="1"/>
        <v>-3.5444000000000031</v>
      </c>
      <c r="R33" s="10">
        <f t="shared" si="1"/>
        <v>-0.13539999999999996</v>
      </c>
      <c r="S33" s="10">
        <f t="shared" si="1"/>
        <v>-0.31209999999999916</v>
      </c>
      <c r="T33" s="10">
        <f t="shared" si="1"/>
        <v>-15.020124178232287</v>
      </c>
      <c r="U33" s="10">
        <f t="shared" si="1"/>
        <v>0.91000000000000369</v>
      </c>
    </row>
    <row r="34" spans="1:21">
      <c r="A34" s="2">
        <v>31</v>
      </c>
      <c r="B34" s="4" t="s">
        <v>66</v>
      </c>
      <c r="C34" s="8">
        <v>1.201816</v>
      </c>
      <c r="D34" s="8">
        <v>62.248399999999997</v>
      </c>
      <c r="E34" s="8">
        <v>0.14860000000000001</v>
      </c>
      <c r="F34" s="8">
        <v>8.6782000000000004</v>
      </c>
      <c r="G34" s="8">
        <v>0.13160315374507414</v>
      </c>
      <c r="H34" s="8">
        <v>85.15</v>
      </c>
      <c r="I34" s="9" t="s">
        <v>67</v>
      </c>
      <c r="J34" s="8">
        <v>0.64</v>
      </c>
      <c r="K34" s="8">
        <v>58.39</v>
      </c>
      <c r="L34" s="8">
        <v>0.14000000000000001</v>
      </c>
      <c r="M34" s="8">
        <v>6.72</v>
      </c>
      <c r="N34" s="8">
        <v>0.43</v>
      </c>
      <c r="O34" s="8">
        <v>88.59</v>
      </c>
      <c r="P34" s="10">
        <f t="shared" si="1"/>
        <v>0.56181599999999998</v>
      </c>
      <c r="Q34" s="10">
        <f t="shared" si="1"/>
        <v>3.8583999999999961</v>
      </c>
      <c r="R34" s="10">
        <f t="shared" si="1"/>
        <v>8.5999999999999965E-3</v>
      </c>
      <c r="S34" s="10">
        <f t="shared" si="1"/>
        <v>1.9582000000000006</v>
      </c>
      <c r="T34" s="10">
        <f t="shared" si="1"/>
        <v>-0.29839684625492585</v>
      </c>
      <c r="U34" s="10">
        <f t="shared" si="1"/>
        <v>-3.4399999999999977</v>
      </c>
    </row>
  </sheetData>
  <mergeCells count="4">
    <mergeCell ref="A2:H2"/>
    <mergeCell ref="I2:O2"/>
    <mergeCell ref="P2:U2"/>
    <mergeCell ref="A1:U1"/>
  </mergeCells>
  <printOptions horizontalCentered="1"/>
  <pageMargins left="0.51181102362204722" right="0.51181102362204722" top="1.66" bottom="0.74803149606299213" header="0.97" footer="0.31496062992125984"/>
  <pageSetup paperSize="9" scale="85" orientation="landscape" r:id="rId1"/>
  <headerFooter>
    <oddHeader>&amp;R&amp;G
ANNEXURE-XIII/&amp;P</oddHeader>
  </headerFooter>
  <rowBreaks count="1" manualBreakCount="1">
    <brk id="2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mecl</cp:lastModifiedBy>
  <cp:lastPrinted>2025-12-10T11:37:29Z</cp:lastPrinted>
  <dcterms:created xsi:type="dcterms:W3CDTF">2025-12-04T11:49:31Z</dcterms:created>
  <dcterms:modified xsi:type="dcterms:W3CDTF">2025-12-10T11:37:42Z</dcterms:modified>
</cp:coreProperties>
</file>